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 showInkAnnotation="0"/>
  <mc:AlternateContent xmlns:mc="http://schemas.openxmlformats.org/markup-compatibility/2006">
    <mc:Choice Requires="x15">
      <x15ac:absPath xmlns:x15ac="http://schemas.microsoft.com/office/spreadsheetml/2010/11/ac" url="S:\Share\GEARUP\Oregon Goes to College\Resources\Other resources 2021\"/>
    </mc:Choice>
  </mc:AlternateContent>
  <xr:revisionPtr revIDLastSave="0" documentId="11_1C3DBCDC03B4052F86DFB08DA100812AF840D88D" xr6:coauthVersionLast="47" xr6:coauthVersionMax="47" xr10:uidLastSave="{00000000-0000-0000-0000-000000000000}"/>
  <bookViews>
    <workbookView xWindow="0" yWindow="0" windowWidth="23250" windowHeight="12438" tabRatio="630" xr2:uid="{00000000-000D-0000-FFFF-FFFF00000000}"/>
  </bookViews>
  <sheets>
    <sheet name="Sample" sheetId="6" r:id="rId1"/>
  </sheets>
  <definedNames>
    <definedName name="_xlnm.Print_Titles" localSheetId="0">Sample!$4:$4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9" i="6" l="1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</calcChain>
</file>

<file path=xl/sharedStrings.xml><?xml version="1.0" encoding="utf-8"?>
<sst xmlns="http://schemas.openxmlformats.org/spreadsheetml/2006/main" count="39" uniqueCount="39">
  <si>
    <t>College Student Contact Log</t>
  </si>
  <si>
    <t>In-Person</t>
  </si>
  <si>
    <t>Digital</t>
  </si>
  <si>
    <t>Mail</t>
  </si>
  <si>
    <t>Group</t>
  </si>
  <si>
    <t>Student</t>
  </si>
  <si>
    <t>E-mail</t>
  </si>
  <si>
    <t>Phone</t>
  </si>
  <si>
    <t>College</t>
  </si>
  <si>
    <t>In-person conversation</t>
  </si>
  <si>
    <t>Alumni panel</t>
  </si>
  <si>
    <t>Alumni activity</t>
  </si>
  <si>
    <t>On-campus visit</t>
  </si>
  <si>
    <t>In-person: other</t>
  </si>
  <si>
    <t>Phone conversation</t>
  </si>
  <si>
    <t>Voicemail</t>
  </si>
  <si>
    <t>Text conversation</t>
  </si>
  <si>
    <t>E-mail conversation</t>
  </si>
  <si>
    <t>Social media response</t>
  </si>
  <si>
    <t>Zoom/Google Hangout</t>
  </si>
  <si>
    <t>Digital: other</t>
  </si>
  <si>
    <t>Care package sent</t>
  </si>
  <si>
    <t>Postcard/ letter sent</t>
  </si>
  <si>
    <t>Mail: other</t>
  </si>
  <si>
    <t>Social media post</t>
  </si>
  <si>
    <t>Group text sent</t>
  </si>
  <si>
    <t>Group e-mail sent</t>
  </si>
  <si>
    <t>Group: other</t>
  </si>
  <si>
    <t>Other</t>
  </si>
  <si>
    <t>Notes</t>
  </si>
  <si>
    <t>Contact Frequency</t>
  </si>
  <si>
    <t>Ex:Benny Beaver</t>
  </si>
  <si>
    <t>benny.beaver@oregonstate.edu</t>
  </si>
  <si>
    <t>541-737-BEAV</t>
  </si>
  <si>
    <t>OSU</t>
  </si>
  <si>
    <t>9/12/21, 12/15/21</t>
  </si>
  <si>
    <t>3/10/15 - Basketball game</t>
  </si>
  <si>
    <t xml:space="preserve">Seems to dislike ducks </t>
  </si>
  <si>
    <t>Total students contacted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</si>
</sst>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>
    <font>
      <sz val="11"/>
      <color theme="1"/>
      <name val="Franklin Gothic Book"/>
      <family val="2"/>
      <scheme val="minor"/>
    </font>
    <font>
      <b/>
      <sz val="10"/>
      <color theme="1" tint="0.24994659260841701"/>
      <name val="Franklin Gothic Medium"/>
      <family val="2"/>
      <scheme val="major"/>
    </font>
    <font>
      <sz val="24"/>
      <color theme="1" tint="0.24994659260841701"/>
      <name val="Franklin Gothic Medium"/>
      <family val="2"/>
      <scheme val="major"/>
    </font>
    <font>
      <sz val="14"/>
      <color theme="1" tint="0.24994659260841701"/>
      <name val="Franklin Gothic Medium"/>
      <family val="2"/>
      <scheme val="major"/>
    </font>
    <font>
      <sz val="11"/>
      <color theme="1" tint="0.249977111117893"/>
      <name val="Franklin Gothic Book"/>
      <family val="2"/>
      <scheme val="minor"/>
    </font>
    <font>
      <sz val="24"/>
      <color theme="1" tint="0.24994659260841701"/>
      <name val="Aharoni"/>
      <charset val="177"/>
    </font>
    <font>
      <sz val="11"/>
      <color theme="1"/>
      <name val="Aharoni"/>
      <charset val="177"/>
    </font>
    <font>
      <i/>
      <sz val="11"/>
      <color theme="1"/>
      <name val="Franklin Gothic Book"/>
      <family val="2"/>
      <scheme val="minor"/>
    </font>
    <font>
      <i/>
      <sz val="11"/>
      <color theme="1" tint="0.249977111117893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i/>
      <sz val="11"/>
      <color theme="1"/>
      <name val="Aharoni"/>
      <charset val="177"/>
    </font>
    <font>
      <i/>
      <u/>
      <sz val="11"/>
      <color theme="1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Franklin Gothic Medium"/>
      <family val="1"/>
      <scheme val="major"/>
    </font>
    <font>
      <sz val="11"/>
      <name val="Franklin Gothic Book"/>
      <family val="2"/>
      <scheme val="minor"/>
    </font>
    <font>
      <sz val="24"/>
      <name val="Franklin Gothic Medium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6" tint="0.79998168889431442"/>
        <bgColor auto="1"/>
      </patternFill>
    </fill>
    <fill>
      <gradientFill degree="270">
        <stop position="0">
          <color theme="6" tint="0.80001220740379042"/>
        </stop>
        <stop position="1">
          <color theme="6" tint="0.40000610370189521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25098422193060094"/>
        </stop>
        <stop position="1">
          <color theme="0" tint="-5.0965910824915313E-2"/>
        </stop>
      </gradientFill>
    </fill>
    <fill>
      <gradientFill degree="90"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5"/>
        <bgColor indexed="64"/>
      </patternFill>
    </fill>
    <fill>
      <patternFill patternType="solid">
        <fgColor theme="4"/>
        <bgColor auto="1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/>
    <xf numFmtId="0" fontId="1" fillId="0" borderId="0" applyNumberFormat="0" applyFill="0" applyProtection="0"/>
    <xf numFmtId="0" fontId="9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1" applyFont="1" applyBorder="1" applyAlignment="1">
      <alignment vertical="center"/>
    </xf>
    <xf numFmtId="0" fontId="15" fillId="0" borderId="0" xfId="0" applyFont="1">
      <alignment vertical="center"/>
    </xf>
    <xf numFmtId="0" fontId="15" fillId="7" borderId="0" xfId="0" applyFont="1" applyFill="1">
      <alignment vertical="center"/>
    </xf>
    <xf numFmtId="0" fontId="15" fillId="6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12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distributed" textRotation="55" wrapText="1"/>
    </xf>
    <xf numFmtId="0" fontId="16" fillId="9" borderId="2" xfId="0" applyFont="1" applyFill="1" applyBorder="1" applyAlignment="1">
      <alignment horizontal="center" vertical="distributed" textRotation="55" wrapText="1"/>
    </xf>
    <xf numFmtId="0" fontId="16" fillId="10" borderId="2" xfId="0" applyFont="1" applyFill="1" applyBorder="1" applyAlignment="1">
      <alignment horizontal="center" vertical="distributed" textRotation="55" wrapText="1"/>
    </xf>
    <xf numFmtId="0" fontId="12" fillId="1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>
      <alignment vertical="center"/>
    </xf>
    <xf numFmtId="14" fontId="11" fillId="0" borderId="2" xfId="4" applyNumberFormat="1" applyFont="1" applyFill="1" applyBorder="1">
      <alignment vertical="center"/>
    </xf>
    <xf numFmtId="164" fontId="7" fillId="3" borderId="2" xfId="0" applyNumberFormat="1" applyFont="1" applyFill="1" applyBorder="1">
      <alignment vertical="center"/>
    </xf>
    <xf numFmtId="164" fontId="7" fillId="8" borderId="2" xfId="0" applyNumberFormat="1" applyFont="1" applyFill="1" applyBorder="1">
      <alignment vertical="center"/>
    </xf>
    <xf numFmtId="164" fontId="8" fillId="8" borderId="2" xfId="0" applyNumberFormat="1" applyFont="1" applyFill="1" applyBorder="1">
      <alignment vertical="center"/>
    </xf>
    <xf numFmtId="164" fontId="7" fillId="5" borderId="2" xfId="0" applyNumberFormat="1" applyFont="1" applyFill="1" applyBorder="1">
      <alignment vertical="center"/>
    </xf>
    <xf numFmtId="0" fontId="7" fillId="0" borderId="2" xfId="0" applyFont="1" applyBorder="1">
      <alignment vertical="center"/>
    </xf>
    <xf numFmtId="14" fontId="0" fillId="0" borderId="2" xfId="0" applyNumberFormat="1" applyBorder="1" applyProtection="1">
      <alignment vertical="center"/>
      <protection locked="0"/>
    </xf>
    <xf numFmtId="14" fontId="0" fillId="0" borderId="2" xfId="0" applyNumberFormat="1" applyBorder="1">
      <alignment vertical="center"/>
    </xf>
    <xf numFmtId="164" fontId="0" fillId="3" borderId="2" xfId="0" applyNumberFormat="1" applyFill="1" applyBorder="1">
      <alignment vertical="center"/>
    </xf>
    <xf numFmtId="164" fontId="0" fillId="8" borderId="2" xfId="0" applyNumberFormat="1" applyFill="1" applyBorder="1">
      <alignment vertical="center"/>
    </xf>
    <xf numFmtId="164" fontId="4" fillId="8" borderId="2" xfId="0" applyNumberFormat="1" applyFont="1" applyFill="1" applyBorder="1">
      <alignment vertical="center"/>
    </xf>
    <xf numFmtId="164" fontId="0" fillId="5" borderId="2" xfId="0" applyNumberFormat="1" applyFill="1" applyBorder="1">
      <alignment vertical="center"/>
    </xf>
    <xf numFmtId="0" fontId="0" fillId="0" borderId="2" xfId="0" applyBorder="1">
      <alignment vertical="center"/>
    </xf>
    <xf numFmtId="164" fontId="0" fillId="3" borderId="3" xfId="0" applyNumberFormat="1" applyFill="1" applyBorder="1">
      <alignment vertical="center"/>
    </xf>
    <xf numFmtId="164" fontId="0" fillId="8" borderId="3" xfId="0" applyNumberFormat="1" applyFill="1" applyBorder="1">
      <alignment vertical="center"/>
    </xf>
    <xf numFmtId="164" fontId="4" fillId="8" borderId="3" xfId="0" applyNumberFormat="1" applyFont="1" applyFill="1" applyBorder="1">
      <alignment vertical="center"/>
    </xf>
    <xf numFmtId="164" fontId="0" fillId="5" borderId="3" xfId="0" applyNumberFormat="1" applyFill="1" applyBorder="1">
      <alignment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5" fillId="6" borderId="0" xfId="0" applyFont="1" applyFill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yperlink" xfId="4" builtinId="8"/>
    <cellStyle name="Normal" xfId="0" builtinId="0" customBuiltin="1"/>
  </cellStyles>
  <dxfs count="29"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9" formatCode="m/d/yyyy"/>
      <border diagonalUp="0" diagonalDown="0">
        <left style="thin">
          <color theme="3"/>
        </left>
        <right/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64" formatCode="m/d/yy;@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m/d/yy;@"/>
      <fill>
        <patternFill patternType="solid">
          <bgColor theme="6" tint="0.79998168889431442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9" formatCode="m/d/yyyy"/>
      <border diagonalUp="0" diagonalDown="0">
        <left/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border>
        <bottom style="thin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sz val="11"/>
        <name val="Franklin Gothic Book"/>
        <scheme val="minor"/>
      </font>
      <fill>
        <patternFill>
          <f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/>
        <bottom/>
        <vertical style="thin">
          <color theme="3"/>
        </vertical>
        <horizontal style="thin">
          <color theme="3"/>
        </horizontal>
      </border>
    </dxf>
    <dxf>
      <font>
        <color theme="0" tint="-0.24994659260841701"/>
      </font>
    </dxf>
  </dxfs>
  <tableStyles count="0" defaultTableStyle="TableStyleMedium2" defaultPivotStyle="PivotStyleLight16"/>
  <colors>
    <mruColors>
      <color rgb="FF13F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Data3" displayName="tblData3" ref="B4:Z28" totalsRowShown="0" headerRowDxfId="27" dataDxfId="26" headerRowBorderDxfId="25">
  <tableColumns count="25">
    <tableColumn id="1" xr3:uid="{00000000-0010-0000-0000-000001000000}" name="Student" dataDxfId="24"/>
    <tableColumn id="12" xr3:uid="{00000000-0010-0000-0000-00000C000000}" name="E-mail" dataDxfId="23"/>
    <tableColumn id="11" xr3:uid="{00000000-0010-0000-0000-00000B000000}" name="Phone" dataDxfId="22"/>
    <tableColumn id="10" xr3:uid="{00000000-0010-0000-0000-00000A000000}" name="College" dataDxfId="21"/>
    <tableColumn id="15" xr3:uid="{00000000-0010-0000-0000-00000F000000}" name="In-person conversation" dataDxfId="20"/>
    <tableColumn id="29" xr3:uid="{00000000-0010-0000-0000-00001D000000}" name="Alumni panel" dataDxfId="19"/>
    <tableColumn id="30" xr3:uid="{00000000-0010-0000-0000-00001E000000}" name="Alumni activity" dataDxfId="18"/>
    <tableColumn id="31" xr3:uid="{00000000-0010-0000-0000-00001F000000}" name="On-campus visit" dataDxfId="17"/>
    <tableColumn id="13" xr3:uid="{00000000-0010-0000-0000-00000D000000}" name="In-person: other" dataDxfId="16"/>
    <tableColumn id="6" xr3:uid="{00000000-0010-0000-0000-000006000000}" name="Phone conversation" dataDxfId="15"/>
    <tableColumn id="7" xr3:uid="{00000000-0010-0000-0000-000007000000}" name="Voicemail" dataDxfId="14"/>
    <tableColumn id="3" xr3:uid="{00000000-0010-0000-0000-000003000000}" name="Text conversation" dataDxfId="13"/>
    <tableColumn id="5" xr3:uid="{00000000-0010-0000-0000-000005000000}" name="E-mail conversation" dataDxfId="12"/>
    <tableColumn id="18" xr3:uid="{00000000-0010-0000-0000-000012000000}" name="Social media response" dataDxfId="11"/>
    <tableColumn id="37" xr3:uid="{00000000-0010-0000-0000-000025000000}" name="Zoom/Google Hangout" dataDxfId="10"/>
    <tableColumn id="14" xr3:uid="{00000000-0010-0000-0000-00000E000000}" name="Digital: other" dataDxfId="9"/>
    <tableColumn id="23" xr3:uid="{00000000-0010-0000-0000-000017000000}" name="Care package sent" dataDxfId="8"/>
    <tableColumn id="36" xr3:uid="{00000000-0010-0000-0000-000024000000}" name="Postcard/ letter sent" dataDxfId="7"/>
    <tableColumn id="16" xr3:uid="{00000000-0010-0000-0000-000010000000}" name="Mail: other" dataDxfId="6"/>
    <tableColumn id="35" xr3:uid="{00000000-0010-0000-0000-000023000000}" name="Social media post" dataDxfId="5"/>
    <tableColumn id="32" xr3:uid="{00000000-0010-0000-0000-000020000000}" name="Group text sent" dataDxfId="4"/>
    <tableColumn id="38" xr3:uid="{00000000-0010-0000-0000-000026000000}" name="Group e-mail sent" dataDxfId="3"/>
    <tableColumn id="17" xr3:uid="{00000000-0010-0000-0000-000011000000}" name="Group: other" dataDxfId="2"/>
    <tableColumn id="25" xr3:uid="{00000000-0010-0000-0000-000019000000}" name="Other" dataDxfId="1"/>
    <tableColumn id="26" xr3:uid="{00000000-0010-0000-0000-00001A000000}" name="Notes" dataDxfId="0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="Baby growth table" altTextSummary="Enter baby growth information, like weight, length and percentiles."/>
    </ext>
  </extLst>
</table>
</file>

<file path=xl/theme/theme1.xml><?xml version="1.0" encoding="utf-8"?>
<a:theme xmlns:a="http://schemas.openxmlformats.org/drawingml/2006/main" name="Charitable gifts and donations tracker">
  <a:themeElements>
    <a:clrScheme name="OGTC 2021">
      <a:dk1>
        <a:sysClr val="windowText" lastClr="000000"/>
      </a:dk1>
      <a:lt1>
        <a:sysClr val="window" lastClr="FFFFFF"/>
      </a:lt1>
      <a:dk2>
        <a:srgbClr val="00AEEF"/>
      </a:dk2>
      <a:lt2>
        <a:srgbClr val="C9F1FF"/>
      </a:lt2>
      <a:accent1>
        <a:srgbClr val="253271"/>
      </a:accent1>
      <a:accent2>
        <a:srgbClr val="8CC63F"/>
      </a:accent2>
      <a:accent3>
        <a:srgbClr val="BFBFBF"/>
      </a:accent3>
      <a:accent4>
        <a:srgbClr val="D0E8B2"/>
      </a:accent4>
      <a:accent5>
        <a:srgbClr val="FF421D"/>
      </a:accent5>
      <a:accent6>
        <a:srgbClr val="007F42"/>
      </a:accent6>
      <a:hlink>
        <a:srgbClr val="00AEEF"/>
      </a:hlink>
      <a:folHlink>
        <a:srgbClr val="D8D8D8"/>
      </a:folHlink>
    </a:clrScheme>
    <a:fontScheme name="OGTC 2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ny.beaver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AA32"/>
  <sheetViews>
    <sheetView showGridLines="0" tabSelected="1" zoomScale="78" zoomScaleNormal="78" workbookViewId="0">
      <selection activeCell="A26" sqref="A26:XFD26"/>
    </sheetView>
  </sheetViews>
  <sheetFormatPr defaultColWidth="9.109375" defaultRowHeight="14.45"/>
  <cols>
    <col min="1" max="1" width="1.21875" style="1" customWidth="1"/>
    <col min="2" max="2" width="15.21875" style="1" customWidth="1"/>
    <col min="3" max="3" width="18.21875" style="1" customWidth="1"/>
    <col min="4" max="4" width="14.77734375" style="1" customWidth="1"/>
    <col min="5" max="5" width="12.44140625" style="1" customWidth="1"/>
    <col min="6" max="6" width="8" style="1" customWidth="1"/>
    <col min="7" max="10" width="8.44140625" style="1" customWidth="1"/>
    <col min="11" max="11" width="7.88671875" style="1" customWidth="1"/>
    <col min="12" max="17" width="8.44140625" style="1" customWidth="1"/>
    <col min="18" max="18" width="8.33203125" style="1" customWidth="1"/>
    <col min="19" max="20" width="8.44140625" style="1" customWidth="1"/>
    <col min="21" max="21" width="8" style="1" customWidth="1"/>
    <col min="22" max="24" width="8.44140625" style="1" customWidth="1"/>
    <col min="25" max="25" width="8" style="1" customWidth="1"/>
    <col min="26" max="26" width="21.44140625" style="1" customWidth="1"/>
    <col min="27" max="27" width="18.109375" customWidth="1"/>
    <col min="28" max="16384" width="9.109375" style="1"/>
  </cols>
  <sheetData>
    <row r="2" spans="2:27" ht="31.9">
      <c r="B2" s="39" t="s">
        <v>0</v>
      </c>
      <c r="D2" s="3"/>
      <c r="E2" s="3"/>
      <c r="F2" s="3"/>
      <c r="G2" s="3"/>
      <c r="H2" s="3"/>
      <c r="I2" s="3"/>
    </row>
    <row r="3" spans="2:27" s="4" customFormat="1" ht="13.9">
      <c r="G3" s="40" t="s">
        <v>1</v>
      </c>
      <c r="H3" s="40"/>
      <c r="I3" s="40"/>
      <c r="J3" s="40"/>
      <c r="K3" s="40"/>
      <c r="L3" s="5"/>
      <c r="M3" s="5"/>
      <c r="N3" s="5"/>
      <c r="O3" s="5" t="s">
        <v>2</v>
      </c>
      <c r="P3" s="5"/>
      <c r="Q3" s="5"/>
      <c r="R3" s="5"/>
      <c r="S3" s="6"/>
      <c r="T3" s="6" t="s">
        <v>3</v>
      </c>
      <c r="U3" s="6"/>
      <c r="V3" s="5"/>
      <c r="W3" s="7" t="s">
        <v>4</v>
      </c>
      <c r="X3" s="5"/>
      <c r="Y3" s="5"/>
      <c r="AA3"/>
    </row>
    <row r="4" spans="2:27" s="8" customFormat="1" ht="76.5" customHeight="1"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5" t="s">
        <v>21</v>
      </c>
      <c r="S4" s="15" t="s">
        <v>22</v>
      </c>
      <c r="T4" s="15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5" t="s">
        <v>28</v>
      </c>
      <c r="Z4" s="12" t="s">
        <v>29</v>
      </c>
      <c r="AA4" s="16" t="s">
        <v>30</v>
      </c>
    </row>
    <row r="5" spans="2:27" s="2" customFormat="1" ht="14.1">
      <c r="B5" s="17" t="s">
        <v>31</v>
      </c>
      <c r="C5" s="18" t="s">
        <v>32</v>
      </c>
      <c r="D5" s="17" t="s">
        <v>33</v>
      </c>
      <c r="E5" s="17" t="s">
        <v>34</v>
      </c>
      <c r="F5" s="19" t="s">
        <v>35</v>
      </c>
      <c r="G5" s="19">
        <v>44597</v>
      </c>
      <c r="H5" s="19"/>
      <c r="I5" s="19">
        <v>44477</v>
      </c>
      <c r="J5" s="19"/>
      <c r="K5" s="20"/>
      <c r="L5" s="21"/>
      <c r="M5" s="20"/>
      <c r="N5" s="20"/>
      <c r="O5" s="20"/>
      <c r="P5" s="20"/>
      <c r="Q5" s="20"/>
      <c r="R5" s="22">
        <v>44467</v>
      </c>
      <c r="S5" s="22"/>
      <c r="T5" s="22"/>
      <c r="U5" s="20"/>
      <c r="V5" s="20">
        <v>44620</v>
      </c>
      <c r="W5" s="20"/>
      <c r="X5" s="20"/>
      <c r="Y5" s="22" t="s">
        <v>36</v>
      </c>
      <c r="Z5" s="17" t="s">
        <v>37</v>
      </c>
      <c r="AA5" s="23">
        <v>7</v>
      </c>
    </row>
    <row r="6" spans="2:27" ht="13.9">
      <c r="B6" s="24"/>
      <c r="C6" s="25"/>
      <c r="D6" s="25"/>
      <c r="E6" s="25"/>
      <c r="F6" s="26"/>
      <c r="G6" s="26"/>
      <c r="H6" s="26"/>
      <c r="I6" s="26"/>
      <c r="J6" s="26"/>
      <c r="K6" s="27"/>
      <c r="L6" s="28"/>
      <c r="M6" s="27"/>
      <c r="N6" s="27"/>
      <c r="O6" s="27"/>
      <c r="P6" s="27"/>
      <c r="Q6" s="27"/>
      <c r="R6" s="29"/>
      <c r="S6" s="29"/>
      <c r="T6" s="29"/>
      <c r="U6" s="27"/>
      <c r="V6" s="27"/>
      <c r="W6" s="27"/>
      <c r="X6" s="27"/>
      <c r="Y6" s="29"/>
      <c r="Z6" s="25"/>
      <c r="AA6" s="30"/>
    </row>
    <row r="7" spans="2:27" ht="13.9">
      <c r="B7" s="25"/>
      <c r="C7" s="25"/>
      <c r="D7" s="25"/>
      <c r="E7" s="25"/>
      <c r="F7" s="26"/>
      <c r="G7" s="26"/>
      <c r="H7" s="26"/>
      <c r="I7" s="26"/>
      <c r="J7" s="26"/>
      <c r="K7" s="27"/>
      <c r="L7" s="28"/>
      <c r="M7" s="27"/>
      <c r="N7" s="27"/>
      <c r="O7" s="27"/>
      <c r="P7" s="27"/>
      <c r="Q7" s="27"/>
      <c r="R7" s="29"/>
      <c r="S7" s="29"/>
      <c r="T7" s="29"/>
      <c r="U7" s="27"/>
      <c r="V7" s="27"/>
      <c r="W7" s="27"/>
      <c r="X7" s="27"/>
      <c r="Y7" s="29"/>
      <c r="Z7" s="25"/>
      <c r="AA7" s="30"/>
    </row>
    <row r="8" spans="2:27" ht="13.9">
      <c r="B8" s="25"/>
      <c r="C8" s="25"/>
      <c r="D8" s="25"/>
      <c r="E8" s="25"/>
      <c r="F8" s="26"/>
      <c r="G8" s="26"/>
      <c r="H8" s="26"/>
      <c r="I8" s="26"/>
      <c r="J8" s="26"/>
      <c r="K8" s="27"/>
      <c r="L8" s="28"/>
      <c r="M8" s="27"/>
      <c r="N8" s="27"/>
      <c r="O8" s="27"/>
      <c r="P8" s="27"/>
      <c r="Q8" s="27"/>
      <c r="R8" s="29"/>
      <c r="S8" s="29"/>
      <c r="T8" s="29"/>
      <c r="U8" s="27"/>
      <c r="V8" s="27"/>
      <c r="W8" s="27"/>
      <c r="X8" s="27"/>
      <c r="Y8" s="29"/>
      <c r="Z8" s="25"/>
      <c r="AA8" s="30"/>
    </row>
    <row r="9" spans="2:27" ht="13.9">
      <c r="B9" s="25"/>
      <c r="C9" s="25"/>
      <c r="D9" s="25"/>
      <c r="E9" s="25"/>
      <c r="F9" s="26"/>
      <c r="G9" s="26"/>
      <c r="H9" s="26"/>
      <c r="I9" s="26"/>
      <c r="J9" s="26"/>
      <c r="K9" s="27"/>
      <c r="L9" s="28"/>
      <c r="M9" s="27"/>
      <c r="N9" s="27"/>
      <c r="O9" s="27"/>
      <c r="P9" s="27"/>
      <c r="Q9" s="27"/>
      <c r="R9" s="29"/>
      <c r="S9" s="29"/>
      <c r="T9" s="29"/>
      <c r="U9" s="27"/>
      <c r="V9" s="27"/>
      <c r="W9" s="27"/>
      <c r="X9" s="27"/>
      <c r="Y9" s="29"/>
      <c r="Z9" s="25"/>
      <c r="AA9" s="30"/>
    </row>
    <row r="10" spans="2:27" ht="13.9">
      <c r="B10" s="25"/>
      <c r="C10" s="25"/>
      <c r="D10" s="25"/>
      <c r="E10" s="25"/>
      <c r="F10" s="26"/>
      <c r="G10" s="26"/>
      <c r="H10" s="26"/>
      <c r="I10" s="26"/>
      <c r="J10" s="26"/>
      <c r="K10" s="27"/>
      <c r="L10" s="28"/>
      <c r="M10" s="27"/>
      <c r="N10" s="27"/>
      <c r="O10" s="27"/>
      <c r="P10" s="27"/>
      <c r="Q10" s="27"/>
      <c r="R10" s="29"/>
      <c r="S10" s="29"/>
      <c r="T10" s="29"/>
      <c r="U10" s="27"/>
      <c r="V10" s="27"/>
      <c r="W10" s="27"/>
      <c r="X10" s="27"/>
      <c r="Y10" s="29"/>
      <c r="Z10" s="25"/>
      <c r="AA10" s="30"/>
    </row>
    <row r="11" spans="2:27" ht="13.9">
      <c r="B11" s="25"/>
      <c r="C11" s="25"/>
      <c r="D11" s="25"/>
      <c r="E11" s="25"/>
      <c r="F11" s="26"/>
      <c r="G11" s="26"/>
      <c r="H11" s="26"/>
      <c r="I11" s="26"/>
      <c r="J11" s="26"/>
      <c r="K11" s="27"/>
      <c r="L11" s="28"/>
      <c r="M11" s="27"/>
      <c r="N11" s="27"/>
      <c r="O11" s="27"/>
      <c r="P11" s="27"/>
      <c r="Q11" s="27"/>
      <c r="R11" s="29"/>
      <c r="S11" s="29"/>
      <c r="T11" s="29"/>
      <c r="U11" s="27"/>
      <c r="V11" s="27"/>
      <c r="W11" s="27"/>
      <c r="X11" s="27"/>
      <c r="Y11" s="29"/>
      <c r="Z11" s="25"/>
      <c r="AA11" s="30"/>
    </row>
    <row r="12" spans="2:27" ht="13.9">
      <c r="B12" s="25"/>
      <c r="C12" s="25"/>
      <c r="D12" s="25"/>
      <c r="E12" s="25"/>
      <c r="F12" s="26"/>
      <c r="G12" s="26"/>
      <c r="H12" s="26"/>
      <c r="I12" s="26"/>
      <c r="J12" s="26"/>
      <c r="K12" s="27"/>
      <c r="L12" s="28"/>
      <c r="M12" s="27"/>
      <c r="N12" s="27"/>
      <c r="O12" s="27"/>
      <c r="P12" s="27"/>
      <c r="Q12" s="27"/>
      <c r="R12" s="29"/>
      <c r="S12" s="29"/>
      <c r="T12" s="29"/>
      <c r="U12" s="27"/>
      <c r="V12" s="27"/>
      <c r="W12" s="27"/>
      <c r="X12" s="27"/>
      <c r="Y12" s="29"/>
      <c r="Z12" s="25"/>
      <c r="AA12" s="30"/>
    </row>
    <row r="13" spans="2:27" ht="13.9">
      <c r="B13" s="25"/>
      <c r="C13" s="25"/>
      <c r="D13" s="25"/>
      <c r="E13" s="25"/>
      <c r="F13" s="26"/>
      <c r="G13" s="26"/>
      <c r="H13" s="26"/>
      <c r="I13" s="26"/>
      <c r="J13" s="26"/>
      <c r="K13" s="27"/>
      <c r="L13" s="28"/>
      <c r="M13" s="27"/>
      <c r="N13" s="27"/>
      <c r="O13" s="27"/>
      <c r="P13" s="27"/>
      <c r="Q13" s="27"/>
      <c r="R13" s="29"/>
      <c r="S13" s="29"/>
      <c r="T13" s="29"/>
      <c r="U13" s="27"/>
      <c r="V13" s="27"/>
      <c r="W13" s="27"/>
      <c r="X13" s="27"/>
      <c r="Y13" s="29"/>
      <c r="Z13" s="25"/>
      <c r="AA13" s="30"/>
    </row>
    <row r="14" spans="2:27" ht="13.9">
      <c r="B14" s="25"/>
      <c r="C14" s="25"/>
      <c r="D14" s="25"/>
      <c r="E14" s="25"/>
      <c r="F14" s="26"/>
      <c r="G14" s="26"/>
      <c r="H14" s="26"/>
      <c r="I14" s="26"/>
      <c r="J14" s="26"/>
      <c r="K14" s="27"/>
      <c r="L14" s="28"/>
      <c r="M14" s="27"/>
      <c r="N14" s="27"/>
      <c r="O14" s="27"/>
      <c r="P14" s="27"/>
      <c r="Q14" s="27"/>
      <c r="R14" s="29"/>
      <c r="S14" s="29"/>
      <c r="T14" s="29"/>
      <c r="U14" s="27"/>
      <c r="V14" s="27"/>
      <c r="W14" s="27"/>
      <c r="X14" s="27"/>
      <c r="Y14" s="29"/>
      <c r="Z14" s="25"/>
      <c r="AA14" s="30"/>
    </row>
    <row r="15" spans="2:27" ht="13.9">
      <c r="B15" s="25"/>
      <c r="C15" s="25"/>
      <c r="D15" s="25"/>
      <c r="E15" s="25"/>
      <c r="F15" s="26"/>
      <c r="G15" s="26"/>
      <c r="H15" s="26"/>
      <c r="I15" s="26"/>
      <c r="J15" s="26"/>
      <c r="K15" s="27"/>
      <c r="L15" s="28"/>
      <c r="M15" s="27"/>
      <c r="N15" s="27"/>
      <c r="O15" s="27"/>
      <c r="P15" s="27"/>
      <c r="Q15" s="27"/>
      <c r="R15" s="29"/>
      <c r="S15" s="29"/>
      <c r="T15" s="29"/>
      <c r="U15" s="27"/>
      <c r="V15" s="27"/>
      <c r="W15" s="27"/>
      <c r="X15" s="27"/>
      <c r="Y15" s="29"/>
      <c r="Z15" s="25"/>
      <c r="AA15" s="30"/>
    </row>
    <row r="16" spans="2:27" ht="13.9">
      <c r="B16" s="25"/>
      <c r="C16" s="25"/>
      <c r="D16" s="25"/>
      <c r="E16" s="25"/>
      <c r="F16" s="26"/>
      <c r="G16" s="26"/>
      <c r="H16" s="26"/>
      <c r="I16" s="26"/>
      <c r="J16" s="26"/>
      <c r="K16" s="27"/>
      <c r="L16" s="28"/>
      <c r="M16" s="27"/>
      <c r="N16" s="27"/>
      <c r="O16" s="27"/>
      <c r="P16" s="27"/>
      <c r="Q16" s="27"/>
      <c r="R16" s="29"/>
      <c r="S16" s="29"/>
      <c r="T16" s="29"/>
      <c r="U16" s="27"/>
      <c r="V16" s="27"/>
      <c r="W16" s="27"/>
      <c r="X16" s="27"/>
      <c r="Y16" s="29"/>
      <c r="Z16" s="25"/>
      <c r="AA16" s="30"/>
    </row>
    <row r="17" spans="2:27" ht="13.9">
      <c r="B17" s="25"/>
      <c r="C17" s="25"/>
      <c r="D17" s="25"/>
      <c r="E17" s="25"/>
      <c r="F17" s="26"/>
      <c r="G17" s="26"/>
      <c r="H17" s="26"/>
      <c r="I17" s="26"/>
      <c r="J17" s="26"/>
      <c r="K17" s="27"/>
      <c r="L17" s="28"/>
      <c r="M17" s="27"/>
      <c r="N17" s="27"/>
      <c r="O17" s="27"/>
      <c r="P17" s="27"/>
      <c r="Q17" s="27"/>
      <c r="R17" s="29"/>
      <c r="S17" s="29"/>
      <c r="T17" s="29"/>
      <c r="U17" s="27"/>
      <c r="V17" s="27"/>
      <c r="W17" s="27"/>
      <c r="X17" s="27"/>
      <c r="Y17" s="29"/>
      <c r="Z17" s="25"/>
      <c r="AA17" s="30"/>
    </row>
    <row r="18" spans="2:27" ht="13.9">
      <c r="B18" s="25"/>
      <c r="C18" s="25"/>
      <c r="D18" s="25"/>
      <c r="E18" s="25"/>
      <c r="F18" s="26"/>
      <c r="G18" s="26"/>
      <c r="H18" s="26"/>
      <c r="I18" s="26"/>
      <c r="J18" s="26"/>
      <c r="K18" s="27"/>
      <c r="L18" s="28"/>
      <c r="M18" s="27"/>
      <c r="N18" s="27"/>
      <c r="O18" s="27"/>
      <c r="P18" s="27"/>
      <c r="Q18" s="27"/>
      <c r="R18" s="29"/>
      <c r="S18" s="29"/>
      <c r="T18" s="29"/>
      <c r="U18" s="27"/>
      <c r="V18" s="27"/>
      <c r="W18" s="27"/>
      <c r="X18" s="27"/>
      <c r="Y18" s="29"/>
      <c r="Z18" s="25"/>
      <c r="AA18" s="30"/>
    </row>
    <row r="19" spans="2:27" ht="13.9">
      <c r="B19" s="25"/>
      <c r="C19" s="25"/>
      <c r="D19" s="25"/>
      <c r="E19" s="25"/>
      <c r="F19" s="26"/>
      <c r="G19" s="26"/>
      <c r="H19" s="26"/>
      <c r="I19" s="26"/>
      <c r="J19" s="26"/>
      <c r="K19" s="27"/>
      <c r="L19" s="28"/>
      <c r="M19" s="27"/>
      <c r="N19" s="27"/>
      <c r="O19" s="27"/>
      <c r="P19" s="27"/>
      <c r="Q19" s="27"/>
      <c r="R19" s="29"/>
      <c r="S19" s="29"/>
      <c r="T19" s="29"/>
      <c r="U19" s="27"/>
      <c r="V19" s="27"/>
      <c r="W19" s="27"/>
      <c r="X19" s="27"/>
      <c r="Y19" s="29"/>
      <c r="Z19" s="25"/>
      <c r="AA19" s="30"/>
    </row>
    <row r="20" spans="2:27" ht="13.9">
      <c r="B20" s="25"/>
      <c r="C20" s="25"/>
      <c r="D20" s="25"/>
      <c r="E20" s="25"/>
      <c r="F20" s="26"/>
      <c r="G20" s="26"/>
      <c r="H20" s="26"/>
      <c r="I20" s="26"/>
      <c r="J20" s="26"/>
      <c r="K20" s="27"/>
      <c r="L20" s="28"/>
      <c r="M20" s="27"/>
      <c r="N20" s="27"/>
      <c r="O20" s="27"/>
      <c r="P20" s="27"/>
      <c r="Q20" s="27"/>
      <c r="R20" s="29"/>
      <c r="S20" s="29"/>
      <c r="T20" s="29"/>
      <c r="U20" s="27"/>
      <c r="V20" s="27"/>
      <c r="W20" s="27"/>
      <c r="X20" s="27"/>
      <c r="Y20" s="29"/>
      <c r="Z20" s="25"/>
      <c r="AA20" s="30"/>
    </row>
    <row r="21" spans="2:27" ht="13.9">
      <c r="B21" s="25"/>
      <c r="C21" s="25"/>
      <c r="D21" s="25"/>
      <c r="E21" s="25"/>
      <c r="F21" s="26"/>
      <c r="G21" s="26"/>
      <c r="H21" s="26"/>
      <c r="I21" s="26"/>
      <c r="J21" s="26"/>
      <c r="K21" s="27"/>
      <c r="L21" s="28"/>
      <c r="M21" s="27"/>
      <c r="N21" s="27"/>
      <c r="O21" s="27"/>
      <c r="P21" s="27"/>
      <c r="Q21" s="27"/>
      <c r="R21" s="29"/>
      <c r="S21" s="29"/>
      <c r="T21" s="29"/>
      <c r="U21" s="27"/>
      <c r="V21" s="27"/>
      <c r="W21" s="27"/>
      <c r="X21" s="27"/>
      <c r="Y21" s="29"/>
      <c r="Z21" s="25"/>
      <c r="AA21" s="30"/>
    </row>
    <row r="22" spans="2:27" ht="13.9">
      <c r="B22" s="25"/>
      <c r="C22" s="25"/>
      <c r="D22" s="25"/>
      <c r="E22" s="25"/>
      <c r="F22" s="26"/>
      <c r="G22" s="26"/>
      <c r="H22" s="26"/>
      <c r="I22" s="26"/>
      <c r="J22" s="26"/>
      <c r="K22" s="27"/>
      <c r="L22" s="28"/>
      <c r="M22" s="27"/>
      <c r="N22" s="27"/>
      <c r="O22" s="27"/>
      <c r="P22" s="27"/>
      <c r="Q22" s="27"/>
      <c r="R22" s="29"/>
      <c r="S22" s="29"/>
      <c r="T22" s="29"/>
      <c r="U22" s="27"/>
      <c r="V22" s="27"/>
      <c r="W22" s="27"/>
      <c r="X22" s="27"/>
      <c r="Y22" s="29"/>
      <c r="Z22" s="25"/>
      <c r="AA22" s="30"/>
    </row>
    <row r="23" spans="2:27" ht="13.9">
      <c r="B23" s="25"/>
      <c r="C23" s="25"/>
      <c r="D23" s="25"/>
      <c r="E23" s="25"/>
      <c r="F23" s="26"/>
      <c r="G23" s="26"/>
      <c r="H23" s="26"/>
      <c r="I23" s="26"/>
      <c r="J23" s="26"/>
      <c r="K23" s="27"/>
      <c r="L23" s="28"/>
      <c r="M23" s="27"/>
      <c r="N23" s="27"/>
      <c r="O23" s="27"/>
      <c r="P23" s="27"/>
      <c r="Q23" s="27"/>
      <c r="R23" s="29"/>
      <c r="S23" s="29"/>
      <c r="T23" s="29"/>
      <c r="U23" s="27"/>
      <c r="V23" s="27"/>
      <c r="W23" s="27"/>
      <c r="X23" s="27"/>
      <c r="Y23" s="29"/>
      <c r="Z23" s="25"/>
      <c r="AA23" s="30"/>
    </row>
    <row r="24" spans="2:27" ht="13.9">
      <c r="B24" s="25"/>
      <c r="C24" s="25"/>
      <c r="D24" s="25"/>
      <c r="E24" s="25"/>
      <c r="F24" s="26"/>
      <c r="G24" s="26"/>
      <c r="H24" s="26"/>
      <c r="I24" s="26"/>
      <c r="J24" s="26"/>
      <c r="K24" s="27"/>
      <c r="L24" s="28"/>
      <c r="M24" s="27"/>
      <c r="N24" s="27"/>
      <c r="O24" s="27"/>
      <c r="P24" s="27"/>
      <c r="Q24" s="27"/>
      <c r="R24" s="29"/>
      <c r="S24" s="29"/>
      <c r="T24" s="29"/>
      <c r="U24" s="27"/>
      <c r="V24" s="27"/>
      <c r="W24" s="27"/>
      <c r="X24" s="27"/>
      <c r="Y24" s="29"/>
      <c r="Z24" s="25"/>
      <c r="AA24" s="30"/>
    </row>
    <row r="25" spans="2:27" ht="13.9">
      <c r="B25" s="25"/>
      <c r="C25" s="25"/>
      <c r="D25" s="25"/>
      <c r="E25" s="25"/>
      <c r="F25" s="26"/>
      <c r="G25" s="26"/>
      <c r="H25" s="26"/>
      <c r="I25" s="26"/>
      <c r="J25" s="26"/>
      <c r="K25" s="27"/>
      <c r="L25" s="28"/>
      <c r="M25" s="27"/>
      <c r="N25" s="27"/>
      <c r="O25" s="27"/>
      <c r="P25" s="27"/>
      <c r="Q25" s="27"/>
      <c r="R25" s="29"/>
      <c r="S25" s="29"/>
      <c r="T25" s="29"/>
      <c r="U25" s="27"/>
      <c r="V25" s="27"/>
      <c r="W25" s="27"/>
      <c r="X25" s="27"/>
      <c r="Y25" s="29"/>
      <c r="Z25" s="25"/>
      <c r="AA25" s="30"/>
    </row>
    <row r="26" spans="2:27" ht="13.9">
      <c r="B26" s="25"/>
      <c r="C26" s="25"/>
      <c r="D26" s="25"/>
      <c r="E26" s="25"/>
      <c r="F26" s="26"/>
      <c r="G26" s="26"/>
      <c r="H26" s="26"/>
      <c r="I26" s="26"/>
      <c r="J26" s="26"/>
      <c r="K26" s="27"/>
      <c r="L26" s="28"/>
      <c r="M26" s="27"/>
      <c r="N26" s="27"/>
      <c r="O26" s="27"/>
      <c r="P26" s="27"/>
      <c r="Q26" s="27"/>
      <c r="R26" s="29"/>
      <c r="S26" s="29"/>
      <c r="T26" s="29"/>
      <c r="U26" s="27"/>
      <c r="V26" s="27"/>
      <c r="W26" s="27"/>
      <c r="X26" s="27"/>
      <c r="Y26" s="29"/>
      <c r="Z26" s="25"/>
      <c r="AA26" s="30"/>
    </row>
    <row r="27" spans="2:27" ht="13.9">
      <c r="B27" s="25"/>
      <c r="C27" s="25"/>
      <c r="D27" s="25"/>
      <c r="E27" s="25"/>
      <c r="F27" s="26"/>
      <c r="G27" s="26"/>
      <c r="H27" s="26"/>
      <c r="I27" s="26"/>
      <c r="J27" s="26"/>
      <c r="K27" s="27"/>
      <c r="L27" s="28"/>
      <c r="M27" s="27"/>
      <c r="N27" s="27"/>
      <c r="O27" s="27"/>
      <c r="P27" s="27"/>
      <c r="Q27" s="27"/>
      <c r="R27" s="29"/>
      <c r="S27" s="29"/>
      <c r="T27" s="29"/>
      <c r="U27" s="27"/>
      <c r="V27" s="27"/>
      <c r="W27" s="27"/>
      <c r="X27" s="27"/>
      <c r="Y27" s="29"/>
      <c r="Z27" s="25"/>
      <c r="AA27" s="30"/>
    </row>
    <row r="28" spans="2:27" ht="14.1" thickBot="1">
      <c r="B28" s="25"/>
      <c r="C28" s="25"/>
      <c r="D28" s="25"/>
      <c r="E28" s="25"/>
      <c r="F28" s="31"/>
      <c r="G28" s="31"/>
      <c r="H28" s="31"/>
      <c r="I28" s="31"/>
      <c r="J28" s="31"/>
      <c r="K28" s="32"/>
      <c r="L28" s="33"/>
      <c r="M28" s="32"/>
      <c r="N28" s="32"/>
      <c r="O28" s="32"/>
      <c r="P28" s="32"/>
      <c r="Q28" s="32"/>
      <c r="R28" s="34"/>
      <c r="S28" s="34"/>
      <c r="T28" s="34"/>
      <c r="U28" s="32"/>
      <c r="V28" s="32"/>
      <c r="W28" s="32"/>
      <c r="X28" s="32"/>
      <c r="Y28" s="34"/>
      <c r="Z28" s="25"/>
      <c r="AA28" s="30"/>
    </row>
    <row r="29" spans="2:27" customFormat="1" ht="14.1" thickBot="1">
      <c r="B29" s="9"/>
      <c r="D29" s="10"/>
      <c r="E29" s="11" t="s">
        <v>38</v>
      </c>
      <c r="F29" s="35">
        <f>COUNTA(F5:F28)</f>
        <v>1</v>
      </c>
      <c r="G29" s="36">
        <f>COUNTA(tblData3[Alumni panel])</f>
        <v>1</v>
      </c>
      <c r="H29" s="36">
        <f>COUNTA(tblData3[Alumni activity])</f>
        <v>0</v>
      </c>
      <c r="I29" s="36">
        <f>COUNTA(tblData3[On-campus visit])</f>
        <v>1</v>
      </c>
      <c r="J29" s="36">
        <f>COUNTA(tblData3[In-person: other])</f>
        <v>0</v>
      </c>
      <c r="K29" s="37">
        <f>COUNTA(tblData3[Phone conversation])</f>
        <v>0</v>
      </c>
      <c r="L29" s="37">
        <f>COUNTA(tblData3[Voicemail])</f>
        <v>0</v>
      </c>
      <c r="M29" s="37">
        <f>COUNTA(tblData3[Text conversation])</f>
        <v>0</v>
      </c>
      <c r="N29" s="37">
        <f>COUNTA(tblData3[E-mail conversation])</f>
        <v>0</v>
      </c>
      <c r="O29" s="37">
        <f>COUNTA(tblData3[Social media response])</f>
        <v>0</v>
      </c>
      <c r="P29" s="37">
        <f>COUNTA(tblData3[Zoom/Google Hangout])</f>
        <v>0</v>
      </c>
      <c r="Q29" s="37">
        <f>COUNTA(tblData3[Digital: other])</f>
        <v>0</v>
      </c>
      <c r="R29" s="36">
        <f>COUNTA(tblData3[Care package sent])</f>
        <v>1</v>
      </c>
      <c r="S29" s="36">
        <f>COUNTA(tblData3[Postcard/ letter sent])</f>
        <v>0</v>
      </c>
      <c r="T29" s="36">
        <f>COUNTA(tblData3[Mail: other])</f>
        <v>0</v>
      </c>
      <c r="U29" s="37">
        <f>COUNTA(tblData3[Social media post])</f>
        <v>0</v>
      </c>
      <c r="V29" s="37">
        <f>COUNTA(tblData3[Group text sent])</f>
        <v>1</v>
      </c>
      <c r="W29" s="37">
        <f>COUNTA(tblData3[Group e-mail sent])</f>
        <v>0</v>
      </c>
      <c r="X29" s="37">
        <f>COUNTA(tblData3[Group: other])</f>
        <v>0</v>
      </c>
      <c r="Y29" s="38">
        <f>COUNTA(tblData3[Other])</f>
        <v>1</v>
      </c>
    </row>
    <row r="30" spans="2:27" ht="13.9"/>
    <row r="31" spans="2:27" ht="13.9"/>
    <row r="32" spans="2:27" ht="13.9"/>
  </sheetData>
  <mergeCells count="1">
    <mergeCell ref="G3:K3"/>
  </mergeCells>
  <conditionalFormatting sqref="L5:L28">
    <cfRule type="expression" dxfId="28" priority="1">
      <formula>ISERROR(L5)</formula>
    </cfRule>
  </conditionalFormatting>
  <hyperlinks>
    <hyperlink ref="C5" r:id="rId1" xr:uid="{00000000-0004-0000-0000-000000000000}"/>
  </hyperlinks>
  <printOptions horizontalCentered="1"/>
  <pageMargins left="0.4" right="0.4" top="0.4" bottom="0.6" header="0.3" footer="0.3"/>
  <pageSetup fitToHeight="0" orientation="landscape" verticalDpi="300" r:id="rId2"/>
  <headerFooter differentFirst="1">
    <oddFooter>Page &amp;P of &amp;N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D6DB67761254098721FF1FAF36817" ma:contentTypeVersion="14" ma:contentTypeDescription="Create a new document." ma:contentTypeScope="" ma:versionID="411df947509f2351330fc17b6777eb26">
  <xsd:schema xmlns:xsd="http://www.w3.org/2001/XMLSchema" xmlns:xs="http://www.w3.org/2001/XMLSchema" xmlns:p="http://schemas.microsoft.com/office/2006/metadata/properties" xmlns:ns2="c75aa283-16d9-4ab4-979a-8992a70bd2c6" xmlns:ns3="d0b9bcb3-5a6c-4535-99d9-eec5ebc04d58" targetNamespace="http://schemas.microsoft.com/office/2006/metadata/properties" ma:root="true" ma:fieldsID="8ec68c40a59ff101ae91dabe271bc05a" ns2:_="" ns3:_="">
    <xsd:import namespace="c75aa283-16d9-4ab4-979a-8992a70bd2c6"/>
    <xsd:import namespace="d0b9bcb3-5a6c-4535-99d9-eec5ebc04d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aa283-16d9-4ab4-979a-8992a70bd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2777389-5812-4b7a-9ab1-3d72f20980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9bcb3-5a6c-4535-99d9-eec5ebc04d5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2d22af5-ec0c-4ac7-97a2-a709025f2538}" ma:internalName="TaxCatchAll" ma:showField="CatchAllData" ma:web="d0b9bcb3-5a6c-4535-99d9-eec5ebc04d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aa283-16d9-4ab4-979a-8992a70bd2c6">
      <Terms xmlns="http://schemas.microsoft.com/office/infopath/2007/PartnerControls"/>
    </lcf76f155ced4ddcb4097134ff3c332f>
    <TaxCatchAll xmlns="d0b9bcb3-5a6c-4535-99d9-eec5ebc04d58" xsi:nil="true"/>
  </documentManagement>
</p:properties>
</file>

<file path=customXml/itemProps1.xml><?xml version="1.0" encoding="utf-8"?>
<ds:datastoreItem xmlns:ds="http://schemas.openxmlformats.org/officeDocument/2006/customXml" ds:itemID="{0A66FEAF-8EC1-4B17-A2CD-4E7486CDDF30}"/>
</file>

<file path=customXml/itemProps2.xml><?xml version="1.0" encoding="utf-8"?>
<ds:datastoreItem xmlns:ds="http://schemas.openxmlformats.org/officeDocument/2006/customXml" ds:itemID="{ABA86E95-858D-484F-A694-340591C5F411}"/>
</file>

<file path=customXml/itemProps3.xml><?xml version="1.0" encoding="utf-8"?>
<ds:datastoreItem xmlns:ds="http://schemas.openxmlformats.org/officeDocument/2006/customXml" ds:itemID="{21765A06-7CBE-40A4-A1B5-AE202130C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Enriquez, Adrienne</cp:lastModifiedBy>
  <cp:revision/>
  <dcterms:created xsi:type="dcterms:W3CDTF">2015-06-01T22:15:00Z</dcterms:created>
  <dcterms:modified xsi:type="dcterms:W3CDTF">2023-08-29T23:20:27Z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TC040406509991</vt:lpwstr>
  </property>
  <property fmtid="{D5CDD505-2E9C-101B-9397-08002B2CF9AE}" pid="3" name="ContentTypeId">
    <vt:lpwstr>0x010100750D6DB67761254098721FF1FAF36817</vt:lpwstr>
  </property>
  <property fmtid="{D5CDD505-2E9C-101B-9397-08002B2CF9AE}" pid="4" name="MediaServiceImageTags">
    <vt:lpwstr/>
  </property>
</Properties>
</file>